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02e502b8c518cf9/Desktop/Documents/Investment/"/>
    </mc:Choice>
  </mc:AlternateContent>
  <xr:revisionPtr revIDLastSave="8" documentId="8_{431C34AD-BF50-4B9C-BFB3-835C5BFEF598}" xr6:coauthVersionLast="47" xr6:coauthVersionMax="47" xr10:uidLastSave="{4ACA07CD-1151-4DC8-81E5-367405CC0BD0}"/>
  <bookViews>
    <workbookView xWindow="-120" yWindow="-120" windowWidth="38640" windowHeight="21120" xr2:uid="{AFF112C2-DA1F-44F2-AD13-011D2F76FCA3}"/>
  </bookViews>
  <sheets>
    <sheet name="Benchmark" sheetId="1" r:id="rId1"/>
  </sheets>
  <definedNames>
    <definedName name="_xlnm._FilterDatabase" localSheetId="0" hidden="1">Benchmark!$I$10:$J$22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11" i="1"/>
  <c r="G12" i="1"/>
  <c r="G11" i="1"/>
  <c r="E11" i="1"/>
  <c r="E10" i="1"/>
  <c r="J22" i="1"/>
  <c r="D13" i="1" s="1"/>
  <c r="E13" i="1" s="1"/>
  <c r="H22" i="1"/>
  <c r="D12" i="1" s="1"/>
  <c r="E12" i="1" s="1"/>
  <c r="E14" i="1" l="1"/>
  <c r="E15" i="1" s="1"/>
  <c r="B23" i="1" l="1"/>
  <c r="B24" i="1"/>
</calcChain>
</file>

<file path=xl/sharedStrings.xml><?xml version="1.0" encoding="utf-8"?>
<sst xmlns="http://schemas.openxmlformats.org/spreadsheetml/2006/main" count="29" uniqueCount="27">
  <si>
    <t>Return on Capital this year:</t>
  </si>
  <si>
    <t>as a percentage:</t>
  </si>
  <si>
    <t>1 Year</t>
  </si>
  <si>
    <t>Holdings</t>
  </si>
  <si>
    <t>Cash</t>
  </si>
  <si>
    <t>Amount</t>
  </si>
  <si>
    <t>Deposits</t>
  </si>
  <si>
    <t>Withdrawals</t>
  </si>
  <si>
    <t>Return on Capital</t>
  </si>
  <si>
    <t>Total</t>
  </si>
  <si>
    <t>Date</t>
  </si>
  <si>
    <t>Compare to XJT</t>
  </si>
  <si>
    <t>index from https://www.marketindex.com.au/asx/xjt</t>
  </si>
  <si>
    <t>Click Here</t>
  </si>
  <si>
    <t>How to use this workbook:</t>
  </si>
  <si>
    <t>from the performance column at ↓</t>
  </si>
  <si>
    <t>Update the figure shown here →</t>
  </si>
  <si>
    <t>The investment gods have decided: ↓</t>
  </si>
  <si>
    <t>Your Investment Benchmark</t>
  </si>
  <si>
    <t>(ↄ) Mark Dixon grants a Creative Commons Attribution-ShareAlike licence on this material</t>
  </si>
  <si>
    <t>Assessment</t>
  </si>
  <si>
    <t>Replace the fields in blue, with figures relevant to your past 12 months.</t>
  </si>
  <si>
    <r>
      <t xml:space="preserve">Invested Capital </t>
    </r>
    <r>
      <rPr>
        <b/>
        <sz val="12"/>
        <color theme="1"/>
        <rFont val="Calibri"/>
        <family val="2"/>
      </rPr>
      <t>Today</t>
    </r>
    <r>
      <rPr>
        <sz val="12"/>
        <color theme="1"/>
        <rFont val="Calibri"/>
        <family val="2"/>
      </rPr>
      <t>:</t>
    </r>
  </si>
  <si>
    <r>
      <t xml:space="preserve">Invested Capital a </t>
    </r>
    <r>
      <rPr>
        <b/>
        <sz val="12"/>
        <color theme="1"/>
        <rFont val="Calibri"/>
        <family val="2"/>
      </rPr>
      <t>year ago</t>
    </r>
    <r>
      <rPr>
        <sz val="12"/>
        <color theme="1"/>
        <rFont val="Calibri"/>
        <family val="2"/>
      </rPr>
      <t>:</t>
    </r>
  </si>
  <si>
    <r>
      <rPr>
        <b/>
        <sz val="12"/>
        <color theme="1"/>
        <rFont val="Calibri"/>
        <family val="2"/>
      </rPr>
      <t>Cash withdrawn</t>
    </r>
    <r>
      <rPr>
        <sz val="12"/>
        <color theme="1"/>
        <rFont val="Calibri"/>
        <family val="2"/>
      </rPr>
      <t xml:space="preserve"> during the year:</t>
    </r>
  </si>
  <si>
    <r>
      <t xml:space="preserve">Cash </t>
    </r>
    <r>
      <rPr>
        <b/>
        <sz val="12"/>
        <color theme="1"/>
        <rFont val="Calibri"/>
        <family val="2"/>
      </rPr>
      <t>deposited</t>
    </r>
    <r>
      <rPr>
        <sz val="12"/>
        <color theme="1"/>
        <rFont val="Calibri"/>
        <family val="2"/>
      </rPr>
      <t xml:space="preserve"> during the year:</t>
    </r>
  </si>
  <si>
    <t xml:space="preserve">Copy the current 1-year performance of the ASX200 Accumulation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</si>
</sst>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8" x14ac:knownFonts="1"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rgb="FF2B3240"/>
      <name val="Arial"/>
      <family val="2"/>
    </font>
    <font>
      <sz val="11"/>
      <color rgb="FF0CAF82"/>
      <name val="Arial"/>
      <family val="2"/>
    </font>
    <font>
      <b/>
      <sz val="12"/>
      <name val="Arial"/>
      <family val="2"/>
    </font>
    <font>
      <u/>
      <sz val="12"/>
      <color theme="1"/>
      <name val="Calibri"/>
      <family val="2"/>
    </font>
    <font>
      <b/>
      <sz val="12"/>
      <name val="Calibri"/>
      <family val="2"/>
    </font>
    <font>
      <sz val="12"/>
      <color rgb="FF2B3240"/>
      <name val="Calibri"/>
      <family val="2"/>
    </font>
    <font>
      <b/>
      <sz val="14"/>
      <color theme="1"/>
      <name val="Calibri"/>
      <family val="2"/>
    </font>
    <font>
      <u/>
      <sz val="12"/>
      <color theme="10"/>
      <name val="Calibri"/>
      <family val="2"/>
    </font>
    <font>
      <sz val="12"/>
      <color theme="3" tint="0.249977111117893"/>
      <name val="Calibri"/>
      <family val="2"/>
    </font>
    <font>
      <b/>
      <sz val="12"/>
      <color rgb="FF00B050"/>
      <name val="Calibri"/>
      <family val="2"/>
    </font>
    <font>
      <b/>
      <sz val="24"/>
      <color theme="1"/>
      <name val="Calibri"/>
      <family val="2"/>
    </font>
    <font>
      <b/>
      <sz val="14"/>
      <color theme="7" tint="-0.499984740745262"/>
      <name val="Calibri"/>
      <family val="2"/>
    </font>
    <font>
      <b/>
      <sz val="12"/>
      <color rgb="FFFF0000"/>
      <name val="Calibri"/>
      <family val="2"/>
    </font>
    <font>
      <sz val="12"/>
      <color theme="0" tint="-0.499984740745262"/>
      <name val="Calibri"/>
      <family val="2"/>
    </font>
    <font>
      <u/>
      <sz val="12"/>
      <color theme="0" tint="-0.499984740745262"/>
      <name val="Calibri"/>
      <family val="2"/>
    </font>
    <font>
      <b/>
      <sz val="12"/>
      <color theme="3" tint="0.24997711111789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7">
    <xf numFmtId="0" fontId="0" fillId="0" borderId="0" xfId="0"/>
    <xf numFmtId="8" fontId="0" fillId="0" borderId="0" xfId="0" applyNumberForma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8" fontId="0" fillId="0" borderId="0" xfId="0" applyNumberFormat="1" applyAlignment="1">
      <alignment horizontal="right"/>
    </xf>
    <xf numFmtId="0" fontId="6" fillId="0" borderId="1" xfId="0" applyFont="1" applyBorder="1" applyAlignment="1">
      <alignment horizontal="left" vertical="center"/>
    </xf>
    <xf numFmtId="15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6" fillId="0" borderId="1" xfId="0" applyFont="1" applyFill="1" applyBorder="1" applyAlignment="1">
      <alignment horizontal="left" vertical="center"/>
    </xf>
    <xf numFmtId="15" fontId="0" fillId="2" borderId="1" xfId="0" applyNumberForma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8" fontId="5" fillId="2" borderId="2" xfId="0" applyNumberFormat="1" applyFont="1" applyFill="1" applyBorder="1" applyAlignment="1">
      <alignment horizontal="right"/>
    </xf>
    <xf numFmtId="8" fontId="0" fillId="0" borderId="0" xfId="0" applyNumberFormat="1" applyBorder="1"/>
    <xf numFmtId="0" fontId="12" fillId="0" borderId="3" xfId="0" applyFont="1" applyBorder="1"/>
    <xf numFmtId="0" fontId="0" fillId="0" borderId="4" xfId="0" applyBorder="1"/>
    <xf numFmtId="8" fontId="0" fillId="0" borderId="4" xfId="0" applyNumberFormat="1" applyBorder="1" applyAlignment="1">
      <alignment horizontal="right"/>
    </xf>
    <xf numFmtId="0" fontId="0" fillId="0" borderId="5" xfId="0" applyBorder="1"/>
    <xf numFmtId="0" fontId="8" fillId="0" borderId="6" xfId="0" applyFont="1" applyBorder="1"/>
    <xf numFmtId="0" fontId="0" fillId="0" borderId="0" xfId="0" applyBorder="1"/>
    <xf numFmtId="8" fontId="0" fillId="0" borderId="0" xfId="0" applyNumberFormat="1" applyBorder="1" applyAlignment="1">
      <alignment horizontal="right"/>
    </xf>
    <xf numFmtId="0" fontId="0" fillId="0" borderId="7" xfId="0" applyBorder="1"/>
    <xf numFmtId="0" fontId="13" fillId="0" borderId="6" xfId="0" applyFont="1" applyBorder="1"/>
    <xf numFmtId="0" fontId="10" fillId="0" borderId="6" xfId="0" applyFont="1" applyBorder="1"/>
    <xf numFmtId="0" fontId="10" fillId="0" borderId="0" xfId="0" applyFont="1" applyBorder="1"/>
    <xf numFmtId="0" fontId="0" fillId="0" borderId="6" xfId="0" applyBorder="1"/>
    <xf numFmtId="15" fontId="0" fillId="0" borderId="0" xfId="0" applyNumberFormat="1" applyBorder="1"/>
    <xf numFmtId="0" fontId="1" fillId="0" borderId="6" xfId="0" applyFont="1" applyBorder="1"/>
    <xf numFmtId="0" fontId="1" fillId="0" borderId="0" xfId="0" applyFont="1" applyBorder="1" applyAlignment="1">
      <alignment horizontal="right"/>
    </xf>
    <xf numFmtId="8" fontId="0" fillId="0" borderId="0" xfId="0" applyNumberFormat="1" applyFill="1" applyBorder="1" applyAlignment="1">
      <alignment horizontal="right"/>
    </xf>
    <xf numFmtId="8" fontId="0" fillId="0" borderId="7" xfId="0" applyNumberFormat="1" applyBorder="1" applyAlignment="1">
      <alignment horizontal="right"/>
    </xf>
    <xf numFmtId="8" fontId="0" fillId="2" borderId="0" xfId="0" applyNumberFormat="1" applyFill="1" applyBorder="1"/>
    <xf numFmtId="8" fontId="15" fillId="0" borderId="0" xfId="0" applyNumberFormat="1" applyFont="1" applyBorder="1"/>
    <xf numFmtId="0" fontId="6" fillId="0" borderId="0" xfId="0" applyFont="1" applyFill="1" applyBorder="1" applyAlignment="1">
      <alignment horizontal="right" vertical="center"/>
    </xf>
    <xf numFmtId="8" fontId="1" fillId="0" borderId="7" xfId="0" applyNumberFormat="1" applyFont="1" applyBorder="1" applyAlignment="1">
      <alignment horizontal="right"/>
    </xf>
    <xf numFmtId="8" fontId="0" fillId="2" borderId="0" xfId="0" applyNumberFormat="1" applyFill="1" applyBorder="1" applyAlignment="1">
      <alignment horizontal="right"/>
    </xf>
    <xf numFmtId="8" fontId="0" fillId="2" borderId="7" xfId="0" applyNumberFormat="1" applyFill="1" applyBorder="1" applyAlignment="1">
      <alignment horizontal="right"/>
    </xf>
    <xf numFmtId="0" fontId="15" fillId="0" borderId="0" xfId="0" applyFont="1" applyFill="1" applyBorder="1"/>
    <xf numFmtId="8" fontId="15" fillId="0" borderId="0" xfId="0" applyNumberFormat="1" applyFont="1" applyFill="1" applyBorder="1"/>
    <xf numFmtId="8" fontId="0" fillId="2" borderId="7" xfId="0" applyNumberFormat="1" applyFont="1" applyFill="1" applyBorder="1" applyAlignment="1">
      <alignment horizontal="right"/>
    </xf>
    <xf numFmtId="8" fontId="16" fillId="0" borderId="0" xfId="0" applyNumberFormat="1" applyFont="1" applyBorder="1"/>
    <xf numFmtId="8" fontId="5" fillId="2" borderId="7" xfId="0" applyNumberFormat="1" applyFont="1" applyFill="1" applyBorder="1" applyAlignment="1">
      <alignment horizontal="right"/>
    </xf>
    <xf numFmtId="10" fontId="10" fillId="0" borderId="0" xfId="0" applyNumberFormat="1" applyFont="1" applyBorder="1"/>
    <xf numFmtId="8" fontId="0" fillId="2" borderId="0" xfId="0" applyNumberFormat="1" applyFont="1" applyFill="1" applyBorder="1" applyAlignment="1">
      <alignment horizontal="right"/>
    </xf>
    <xf numFmtId="8" fontId="5" fillId="2" borderId="0" xfId="0" applyNumberFormat="1" applyFont="1" applyFill="1" applyBorder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9" fillId="0" borderId="6" xfId="1" applyBorder="1" applyAlignment="1">
      <alignment horizontal="right"/>
    </xf>
    <xf numFmtId="8" fontId="5" fillId="2" borderId="8" xfId="0" applyNumberFormat="1" applyFont="1" applyFill="1" applyBorder="1" applyAlignment="1">
      <alignment horizontal="right"/>
    </xf>
    <xf numFmtId="0" fontId="11" fillId="0" borderId="6" xfId="0" applyFont="1" applyBorder="1" applyAlignment="1">
      <alignment horizontal="center"/>
    </xf>
    <xf numFmtId="15" fontId="0" fillId="0" borderId="0" xfId="0" applyNumberFormat="1" applyBorder="1" applyAlignment="1">
      <alignment horizontal="right"/>
    </xf>
    <xf numFmtId="0" fontId="3" fillId="0" borderId="7" xfId="0" applyFont="1" applyBorder="1" applyAlignment="1">
      <alignment horizontal="right" vertical="center"/>
    </xf>
    <xf numFmtId="0" fontId="14" fillId="0" borderId="6" xfId="0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0" fillId="0" borderId="9" xfId="0" applyBorder="1"/>
    <xf numFmtId="0" fontId="0" fillId="0" borderId="10" xfId="0" applyBorder="1"/>
    <xf numFmtId="8" fontId="0" fillId="0" borderId="10" xfId="0" applyNumberFormat="1" applyBorder="1" applyAlignment="1">
      <alignment horizontal="right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" fillId="0" borderId="6" xfId="0" applyFont="1" applyBorder="1" applyAlignment="1">
      <alignment horizontal="right"/>
    </xf>
    <xf numFmtId="10" fontId="17" fillId="0" borderId="0" xfId="0" applyNumberFormat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2152650</xdr:colOff>
      <xdr:row>7</xdr:row>
      <xdr:rowOff>19050</xdr:rowOff>
    </xdr:from>
    <xdr:to>
      <xdr:col>3</xdr:col>
      <xdr:colOff>104775</xdr:colOff>
      <xdr:row>17</xdr:row>
      <xdr:rowOff>76200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80B49700-651F-4A8E-7914-B3D04D4E3A30}"/>
            </a:ext>
          </a:extLst>
        </xdr:cNvPr>
        <xdr:cNvCxnSpPr/>
      </xdr:nvCxnSpPr>
      <xdr:spPr>
        <a:xfrm>
          <a:off x="2152650" y="1333500"/>
          <a:ext cx="1628775" cy="20764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190500</xdr:colOff>
      <xdr:row>4</xdr:row>
      <xdr:rowOff>171450</xdr:rowOff>
    </xdr:from>
    <xdr:to>
      <xdr:col>3</xdr:col>
      <xdr:colOff>609600</xdr:colOff>
      <xdr:row>8</xdr:row>
      <xdr:rowOff>190500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EA089D33-34DE-494E-986F-744DF46DB958}"/>
            </a:ext>
          </a:extLst>
        </xdr:cNvPr>
        <xdr:cNvCxnSpPr/>
      </xdr:nvCxnSpPr>
      <xdr:spPr>
        <a:xfrm flipH="1">
          <a:off x="3867150" y="1047750"/>
          <a:ext cx="419100" cy="8191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695325</xdr:colOff>
      <xdr:row>4</xdr:row>
      <xdr:rowOff>171450</xdr:rowOff>
    </xdr:from>
    <xdr:to>
      <xdr:col>5</xdr:col>
      <xdr:colOff>657225</xdr:colOff>
      <xdr:row>9</xdr:row>
      <xdr:rowOff>171450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4EB1AFD0-DF99-417F-81F8-D33AE831AB45}"/>
            </a:ext>
          </a:extLst>
        </xdr:cNvPr>
        <xdr:cNvCxnSpPr/>
      </xdr:nvCxnSpPr>
      <xdr:spPr>
        <a:xfrm>
          <a:off x="4371975" y="1047750"/>
          <a:ext cx="1543050" cy="10001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95250</xdr:colOff>
      <xdr:row>26</xdr:row>
      <xdr:rowOff>38100</xdr:rowOff>
    </xdr:from>
    <xdr:to>
      <xdr:col>1</xdr:col>
      <xdr:colOff>1695197</xdr:colOff>
      <xdr:row>28</xdr:row>
      <xdr:rowOff>197833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379C98D-5918-3823-449D-6DF4AD632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334000"/>
          <a:ext cx="1599947" cy="559783"/>
        </a:xfrm>
        <a:prstGeom prst="rect">
          <a:avLst/>
        </a:prstGeom>
      </xdr:spPr>
    </xdr:pic>
    <xdr:clientData/>
  </xdr:twoCellAnchor>
  <xdr:twoCellAnchor>
    <xdr:from>
      <xdr:col>1</xdr:col>
      <xdr:colOff>2819400</xdr:colOff>
      <xdr:row>23</xdr:row>
      <xdr:rowOff>47625</xdr:rowOff>
    </xdr:from>
    <xdr:to>
      <xdr:col>3</xdr:col>
      <xdr:colOff>19050</xdr:colOff>
      <xdr:row>23</xdr:row>
      <xdr:rowOff>152400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5F69399D-15EC-40F8-9515-C249A2B7F142}"/>
            </a:ext>
          </a:extLst>
        </xdr:cNvPr>
        <xdr:cNvCxnSpPr/>
      </xdr:nvCxnSpPr>
      <xdr:spPr>
        <a:xfrm flipH="1" flipV="1">
          <a:off x="2819400" y="4743450"/>
          <a:ext cx="876300" cy="104775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arketindex.com.au/asx/xj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B4220-69ED-4673-8641-E7B560D88EE8}">
  <dimension ref="B1:K72"/>
  <sheetViews>
    <sheetView tabSelected="1" workbookViewId="0">
      <selection activeCell="B7" sqref="B7"/>
    </sheetView>
  </sheetViews>
  <sheetFormatPr defaultRowHeight="15.75" x14ac:dyDescent="0.25"/>
  <cols>
    <col min="1" max="1" width="1.375" customWidth="1"/>
    <col min="2" max="2" width="37.375" bestFit="1" customWidth="1"/>
    <col min="3" max="3" width="10.875" bestFit="1" customWidth="1"/>
    <col min="4" max="4" width="9.875" bestFit="1" customWidth="1"/>
    <col min="5" max="5" width="10.875" bestFit="1" customWidth="1"/>
    <col min="7" max="7" width="12.375" customWidth="1"/>
    <col min="8" max="8" width="12.375" style="6" customWidth="1"/>
    <col min="9" max="10" width="12.375" customWidth="1"/>
  </cols>
  <sheetData>
    <row r="1" spans="2:11" ht="8.25" customHeight="1" thickBot="1" x14ac:dyDescent="0.3"/>
    <row r="2" spans="2:11" ht="31.5" x14ac:dyDescent="0.5">
      <c r="B2" s="16" t="s">
        <v>18</v>
      </c>
      <c r="C2" s="17"/>
      <c r="D2" s="17"/>
      <c r="E2" s="17"/>
      <c r="F2" s="17"/>
      <c r="G2" s="17"/>
      <c r="H2" s="18"/>
      <c r="I2" s="17"/>
      <c r="J2" s="19"/>
    </row>
    <row r="3" spans="2:11" ht="18.75" x14ac:dyDescent="0.3">
      <c r="B3" s="20"/>
      <c r="C3" s="21"/>
      <c r="D3" s="21"/>
      <c r="E3" s="21"/>
      <c r="F3" s="21"/>
      <c r="G3" s="21"/>
      <c r="H3" s="22"/>
      <c r="I3" s="21"/>
      <c r="J3" s="23"/>
    </row>
    <row r="4" spans="2:11" ht="18.75" x14ac:dyDescent="0.3">
      <c r="B4" s="24" t="s">
        <v>14</v>
      </c>
      <c r="C4" s="21"/>
      <c r="D4" s="21"/>
      <c r="E4" s="21"/>
      <c r="F4" s="21"/>
      <c r="G4" s="21"/>
      <c r="H4" s="22"/>
      <c r="I4" s="21"/>
      <c r="J4" s="23"/>
    </row>
    <row r="5" spans="2:11" x14ac:dyDescent="0.25">
      <c r="B5" s="25" t="s">
        <v>21</v>
      </c>
      <c r="C5" s="26"/>
      <c r="D5" s="26"/>
      <c r="E5" s="21"/>
      <c r="F5" s="21"/>
      <c r="G5" s="21"/>
      <c r="H5" s="22"/>
      <c r="I5" s="21"/>
      <c r="J5" s="23"/>
    </row>
    <row r="6" spans="2:11" x14ac:dyDescent="0.25">
      <c r="B6" s="25" t="s">
        <v>26</v>
      </c>
      <c r="C6" s="26"/>
      <c r="D6" s="26"/>
      <c r="E6" s="21"/>
      <c r="F6" s="21"/>
      <c r="G6" s="21"/>
      <c r="H6" s="22"/>
      <c r="I6" s="21"/>
      <c r="J6" s="23"/>
    </row>
    <row r="7" spans="2:11" x14ac:dyDescent="0.25">
      <c r="B7" s="25" t="s">
        <v>12</v>
      </c>
      <c r="C7" s="26"/>
      <c r="D7" s="26"/>
      <c r="E7" s="21"/>
      <c r="F7" s="21"/>
      <c r="G7" s="21"/>
      <c r="H7" s="22"/>
      <c r="I7" s="21"/>
      <c r="J7" s="23"/>
    </row>
    <row r="8" spans="2:11" x14ac:dyDescent="0.25">
      <c r="B8" s="27"/>
      <c r="C8" s="21"/>
      <c r="D8" s="21"/>
      <c r="E8" s="21"/>
      <c r="F8" s="21"/>
      <c r="G8" s="21"/>
      <c r="H8" s="22"/>
      <c r="I8" s="28"/>
      <c r="J8" s="23"/>
      <c r="K8" s="1"/>
    </row>
    <row r="9" spans="2:11" x14ac:dyDescent="0.25">
      <c r="B9" s="29" t="s">
        <v>8</v>
      </c>
      <c r="C9" s="30" t="s">
        <v>3</v>
      </c>
      <c r="D9" s="30" t="s">
        <v>4</v>
      </c>
      <c r="E9" s="30" t="s">
        <v>9</v>
      </c>
      <c r="F9" s="21"/>
      <c r="G9" s="10" t="s">
        <v>7</v>
      </c>
      <c r="H9" s="31"/>
      <c r="I9" s="7" t="s">
        <v>6</v>
      </c>
      <c r="J9" s="32"/>
    </row>
    <row r="10" spans="2:11" x14ac:dyDescent="0.25">
      <c r="B10" s="27" t="s">
        <v>22</v>
      </c>
      <c r="C10" s="33">
        <v>500000</v>
      </c>
      <c r="D10" s="33">
        <v>1000</v>
      </c>
      <c r="E10" s="34">
        <f>SUM(C10:D10)</f>
        <v>501000</v>
      </c>
      <c r="F10" s="21"/>
      <c r="G10" s="12" t="s">
        <v>10</v>
      </c>
      <c r="H10" s="35" t="s">
        <v>5</v>
      </c>
      <c r="I10" s="13" t="s">
        <v>10</v>
      </c>
      <c r="J10" s="36" t="s">
        <v>5</v>
      </c>
    </row>
    <row r="11" spans="2:11" x14ac:dyDescent="0.25">
      <c r="B11" s="27" t="s">
        <v>23</v>
      </c>
      <c r="C11" s="33">
        <v>400000</v>
      </c>
      <c r="D11" s="33">
        <v>5000</v>
      </c>
      <c r="E11" s="34">
        <f>SUM(C11:D11)</f>
        <v>405000</v>
      </c>
      <c r="F11" s="21"/>
      <c r="G11" s="11">
        <f ca="1">TODAY()-60</f>
        <v>46039</v>
      </c>
      <c r="H11" s="37">
        <v>1000</v>
      </c>
      <c r="I11" s="11">
        <f ca="1">TODAY()-300</f>
        <v>45799</v>
      </c>
      <c r="J11" s="38">
        <v>10000</v>
      </c>
    </row>
    <row r="12" spans="2:11" x14ac:dyDescent="0.25">
      <c r="B12" s="27" t="s">
        <v>24</v>
      </c>
      <c r="C12" s="39"/>
      <c r="D12" s="40">
        <f>H22</f>
        <v>3000</v>
      </c>
      <c r="E12" s="34">
        <f>SUM(C12:D12)</f>
        <v>3000</v>
      </c>
      <c r="F12" s="21"/>
      <c r="G12" s="11">
        <f ca="1">TODAY()-30</f>
        <v>46069</v>
      </c>
      <c r="H12" s="37">
        <v>2000</v>
      </c>
      <c r="I12" s="11">
        <f ca="1">TODAY()-200</f>
        <v>45899</v>
      </c>
      <c r="J12" s="41">
        <v>15000</v>
      </c>
    </row>
    <row r="13" spans="2:11" x14ac:dyDescent="0.25">
      <c r="B13" s="27" t="s">
        <v>25</v>
      </c>
      <c r="C13" s="39"/>
      <c r="D13" s="40">
        <f>J22</f>
        <v>25000</v>
      </c>
      <c r="E13" s="42">
        <f>SUM(C13:D13)</f>
        <v>25000</v>
      </c>
      <c r="F13" s="21"/>
      <c r="G13" s="11"/>
      <c r="H13" s="37"/>
      <c r="I13" s="11"/>
      <c r="J13" s="43"/>
    </row>
    <row r="14" spans="2:11" x14ac:dyDescent="0.25">
      <c r="B14" s="65" t="s">
        <v>0</v>
      </c>
      <c r="C14" s="15"/>
      <c r="D14" s="15"/>
      <c r="E14" s="15">
        <f>E10+E12-E11-E13</f>
        <v>74000</v>
      </c>
      <c r="F14" s="21"/>
      <c r="G14" s="11"/>
      <c r="H14" s="37"/>
      <c r="I14" s="11"/>
      <c r="J14" s="43"/>
    </row>
    <row r="15" spans="2:11" x14ac:dyDescent="0.25">
      <c r="B15" s="65" t="s">
        <v>1</v>
      </c>
      <c r="C15" s="21"/>
      <c r="D15" s="21"/>
      <c r="E15" s="66">
        <f>E14/E11</f>
        <v>0.18271604938271604</v>
      </c>
      <c r="F15" s="21"/>
      <c r="G15" s="11"/>
      <c r="H15" s="45"/>
      <c r="I15" s="11"/>
      <c r="J15" s="43"/>
    </row>
    <row r="16" spans="2:11" x14ac:dyDescent="0.25">
      <c r="B16" s="27"/>
      <c r="C16" s="21"/>
      <c r="D16" s="21"/>
      <c r="E16" s="21"/>
      <c r="F16" s="21"/>
      <c r="G16" s="11"/>
      <c r="H16" s="46"/>
      <c r="I16" s="11"/>
      <c r="J16" s="43"/>
    </row>
    <row r="17" spans="2:10" x14ac:dyDescent="0.25">
      <c r="B17" s="29" t="s">
        <v>11</v>
      </c>
      <c r="C17" s="21"/>
      <c r="D17" s="21"/>
      <c r="E17" s="21"/>
      <c r="F17" s="21"/>
      <c r="G17" s="11"/>
      <c r="H17" s="46"/>
      <c r="I17" s="11"/>
      <c r="J17" s="43"/>
    </row>
    <row r="18" spans="2:10" x14ac:dyDescent="0.25">
      <c r="B18" s="47" t="s">
        <v>16</v>
      </c>
      <c r="C18" s="48" t="s">
        <v>2</v>
      </c>
      <c r="D18" s="44">
        <v>0.13270000000000001</v>
      </c>
      <c r="E18" s="21"/>
      <c r="F18" s="21"/>
      <c r="G18" s="11"/>
      <c r="H18" s="46"/>
      <c r="I18" s="11"/>
      <c r="J18" s="43"/>
    </row>
    <row r="19" spans="2:10" x14ac:dyDescent="0.25">
      <c r="B19" s="47" t="s">
        <v>15</v>
      </c>
      <c r="C19" s="21"/>
      <c r="D19" s="21"/>
      <c r="E19" s="21"/>
      <c r="F19" s="21"/>
      <c r="G19" s="11"/>
      <c r="H19" s="46"/>
      <c r="I19" s="11"/>
      <c r="J19" s="43"/>
    </row>
    <row r="20" spans="2:10" x14ac:dyDescent="0.25">
      <c r="B20" s="49" t="s">
        <v>13</v>
      </c>
      <c r="C20" s="21"/>
      <c r="D20" s="21"/>
      <c r="E20" s="21"/>
      <c r="F20" s="21"/>
      <c r="G20" s="11"/>
      <c r="H20" s="46"/>
      <c r="I20" s="11"/>
      <c r="J20" s="43"/>
    </row>
    <row r="21" spans="2:10" x14ac:dyDescent="0.25">
      <c r="B21" s="49"/>
      <c r="C21" s="21"/>
      <c r="D21" s="21"/>
      <c r="E21" s="21"/>
      <c r="F21" s="21"/>
      <c r="G21" s="11"/>
      <c r="H21" s="14"/>
      <c r="I21" s="11"/>
      <c r="J21" s="50"/>
    </row>
    <row r="22" spans="2:10" x14ac:dyDescent="0.25">
      <c r="B22" s="29" t="s">
        <v>17</v>
      </c>
      <c r="C22" s="21"/>
      <c r="D22" s="21"/>
      <c r="E22" s="21"/>
      <c r="F22" s="21"/>
      <c r="G22" s="9"/>
      <c r="H22" s="22">
        <f>SUM(H11:H15)</f>
        <v>3000</v>
      </c>
      <c r="I22" s="8"/>
      <c r="J22" s="32">
        <f>SUM(J11:J12)</f>
        <v>25000</v>
      </c>
    </row>
    <row r="23" spans="2:10" x14ac:dyDescent="0.25">
      <c r="B23" s="51" t="str">
        <f>IF(E15&gt;D18,"You had a good year!"," ")</f>
        <v>You had a good year!</v>
      </c>
      <c r="C23" s="21"/>
      <c r="D23" s="21"/>
      <c r="E23" s="21"/>
      <c r="F23" s="21"/>
      <c r="G23" s="48"/>
      <c r="H23" s="22"/>
      <c r="I23" s="52"/>
      <c r="J23" s="53"/>
    </row>
    <row r="24" spans="2:10" x14ac:dyDescent="0.25">
      <c r="B24" s="54" t="str">
        <f>IF(E15&gt;D18,"","Reconsider your strategy!")</f>
        <v/>
      </c>
      <c r="C24" s="21"/>
      <c r="D24" s="26" t="s">
        <v>20</v>
      </c>
      <c r="E24" s="21"/>
      <c r="F24" s="21"/>
      <c r="G24" s="48"/>
      <c r="H24" s="22"/>
      <c r="I24" s="52"/>
      <c r="J24" s="53"/>
    </row>
    <row r="25" spans="2:10" x14ac:dyDescent="0.25">
      <c r="B25" s="27"/>
      <c r="C25" s="21"/>
      <c r="D25" s="21"/>
      <c r="E25" s="21"/>
      <c r="F25" s="21"/>
      <c r="G25" s="48"/>
      <c r="H25" s="22"/>
      <c r="I25" s="52"/>
      <c r="J25" s="53"/>
    </row>
    <row r="26" spans="2:10" x14ac:dyDescent="0.25">
      <c r="B26" s="27" t="s">
        <v>19</v>
      </c>
      <c r="C26" s="21"/>
      <c r="D26" s="21"/>
      <c r="E26" s="21"/>
      <c r="F26" s="21"/>
      <c r="G26" s="21"/>
      <c r="H26" s="22"/>
      <c r="I26" s="55"/>
      <c r="J26" s="56"/>
    </row>
    <row r="27" spans="2:10" x14ac:dyDescent="0.25">
      <c r="B27" s="27"/>
      <c r="C27" s="21"/>
      <c r="D27" s="21"/>
      <c r="E27" s="21"/>
      <c r="F27" s="21"/>
      <c r="G27" s="21"/>
      <c r="H27" s="22"/>
      <c r="I27" s="57"/>
      <c r="J27" s="58"/>
    </row>
    <row r="28" spans="2:10" x14ac:dyDescent="0.25">
      <c r="B28" s="27"/>
      <c r="C28" s="21"/>
      <c r="D28" s="21"/>
      <c r="E28" s="21"/>
      <c r="F28" s="21"/>
      <c r="G28" s="21"/>
      <c r="H28" s="22"/>
      <c r="I28" s="59"/>
      <c r="J28" s="58"/>
    </row>
    <row r="29" spans="2:10" ht="16.5" thickBot="1" x14ac:dyDescent="0.3">
      <c r="B29" s="60"/>
      <c r="C29" s="61"/>
      <c r="D29" s="61"/>
      <c r="E29" s="61"/>
      <c r="F29" s="61"/>
      <c r="G29" s="61"/>
      <c r="H29" s="62"/>
      <c r="I29" s="63"/>
      <c r="J29" s="64"/>
    </row>
    <row r="30" spans="2:10" x14ac:dyDescent="0.25">
      <c r="I30" s="5"/>
      <c r="J30" s="5"/>
    </row>
    <row r="31" spans="2:10" x14ac:dyDescent="0.25">
      <c r="I31" s="5"/>
      <c r="J31" s="5"/>
    </row>
    <row r="32" spans="2:10" x14ac:dyDescent="0.25">
      <c r="I32" s="5"/>
    </row>
    <row r="33" spans="7:9" x14ac:dyDescent="0.25">
      <c r="I33" s="5"/>
    </row>
    <row r="36" spans="7:9" x14ac:dyDescent="0.25">
      <c r="G36" s="2"/>
    </row>
    <row r="37" spans="7:9" x14ac:dyDescent="0.25">
      <c r="G37" s="2"/>
    </row>
    <row r="38" spans="7:9" x14ac:dyDescent="0.25">
      <c r="G38" s="2"/>
    </row>
    <row r="39" spans="7:9" x14ac:dyDescent="0.25">
      <c r="G39" s="3"/>
    </row>
    <row r="40" spans="7:9" x14ac:dyDescent="0.25">
      <c r="G40" s="3"/>
    </row>
    <row r="41" spans="7:9" x14ac:dyDescent="0.25">
      <c r="G41" s="3"/>
    </row>
    <row r="42" spans="7:9" x14ac:dyDescent="0.25">
      <c r="G42" s="3"/>
    </row>
    <row r="43" spans="7:9" x14ac:dyDescent="0.25">
      <c r="G43" s="3"/>
    </row>
    <row r="44" spans="7:9" x14ac:dyDescent="0.25">
      <c r="G44" s="3"/>
      <c r="I44" s="4"/>
    </row>
    <row r="45" spans="7:9" x14ac:dyDescent="0.25">
      <c r="G45" s="2"/>
      <c r="I45" s="2"/>
    </row>
    <row r="46" spans="7:9" x14ac:dyDescent="0.25">
      <c r="G46" s="2"/>
      <c r="I46" s="2"/>
    </row>
    <row r="47" spans="7:9" x14ac:dyDescent="0.25">
      <c r="G47" s="2"/>
    </row>
    <row r="48" spans="7:9" x14ac:dyDescent="0.25">
      <c r="G48" s="4"/>
    </row>
    <row r="49" spans="7:10" x14ac:dyDescent="0.25">
      <c r="G49" s="4"/>
      <c r="I49" s="2"/>
      <c r="J49" s="2"/>
    </row>
    <row r="50" spans="7:10" x14ac:dyDescent="0.25">
      <c r="G50" s="4"/>
      <c r="I50" s="2"/>
      <c r="J50" s="2"/>
    </row>
    <row r="51" spans="7:10" x14ac:dyDescent="0.25">
      <c r="G51" s="4"/>
      <c r="I51" s="4"/>
    </row>
    <row r="52" spans="7:10" x14ac:dyDescent="0.25">
      <c r="G52" s="4"/>
      <c r="I52" s="4"/>
    </row>
    <row r="53" spans="7:10" x14ac:dyDescent="0.25">
      <c r="G53" s="4"/>
      <c r="J53" s="2"/>
    </row>
    <row r="54" spans="7:10" x14ac:dyDescent="0.25">
      <c r="G54" s="4"/>
      <c r="I54" s="2"/>
      <c r="J54" s="2"/>
    </row>
    <row r="55" spans="7:10" x14ac:dyDescent="0.25">
      <c r="G55" s="4"/>
      <c r="I55" s="2"/>
      <c r="J55" s="2"/>
    </row>
    <row r="56" spans="7:10" x14ac:dyDescent="0.25">
      <c r="G56" s="4"/>
      <c r="I56" s="2"/>
      <c r="J56" s="2"/>
    </row>
    <row r="57" spans="7:10" x14ac:dyDescent="0.25">
      <c r="G57" s="2"/>
      <c r="I57" s="2"/>
    </row>
    <row r="58" spans="7:10" x14ac:dyDescent="0.25">
      <c r="G58" s="2"/>
      <c r="I58" s="2"/>
      <c r="J58" s="3"/>
    </row>
    <row r="59" spans="7:10" x14ac:dyDescent="0.25">
      <c r="G59" s="2"/>
      <c r="I59" s="2"/>
      <c r="J59" s="3"/>
    </row>
    <row r="60" spans="7:10" x14ac:dyDescent="0.25">
      <c r="G60" s="3"/>
      <c r="I60" s="2"/>
      <c r="J60" s="3"/>
    </row>
    <row r="61" spans="7:10" x14ac:dyDescent="0.25">
      <c r="G61" s="3"/>
      <c r="J61" s="3"/>
    </row>
    <row r="62" spans="7:10" x14ac:dyDescent="0.25">
      <c r="G62" s="3"/>
      <c r="J62" s="3"/>
    </row>
    <row r="63" spans="7:10" x14ac:dyDescent="0.25">
      <c r="I63" s="4"/>
      <c r="J63" s="3"/>
    </row>
    <row r="64" spans="7:10" x14ac:dyDescent="0.25">
      <c r="I64" s="4"/>
      <c r="J64" s="3"/>
    </row>
    <row r="65" spans="9:10" x14ac:dyDescent="0.25">
      <c r="I65" s="4"/>
    </row>
    <row r="66" spans="9:10" x14ac:dyDescent="0.25">
      <c r="I66" s="2"/>
    </row>
    <row r="67" spans="9:10" x14ac:dyDescent="0.25">
      <c r="I67" s="2"/>
      <c r="J67" s="2"/>
    </row>
    <row r="68" spans="9:10" x14ac:dyDescent="0.25">
      <c r="I68" s="2"/>
      <c r="J68" s="2"/>
    </row>
    <row r="69" spans="9:10" x14ac:dyDescent="0.25">
      <c r="J69" s="2"/>
    </row>
    <row r="70" spans="9:10" x14ac:dyDescent="0.25">
      <c r="J70" s="2"/>
    </row>
    <row r="71" spans="9:10" x14ac:dyDescent="0.25">
      <c r="J71" s="2"/>
    </row>
    <row r="72" spans="9:10" x14ac:dyDescent="0.25">
      <c r="J72" s="2"/>
    </row>
  </sheetData>
  <sortState xmlns:xlrd2="http://schemas.microsoft.com/office/spreadsheetml/2017/richdata2" ref="G11:H15">
    <sortCondition ref="G10:G15"/>
  </sortState>
  <hyperlinks>
    <hyperlink ref="B20" r:id="rId1" display="https://www.marketindex.com.au/asx/xjt" xr:uid="{43771EE9-1F36-411C-ACDE-BE3AD561E4E3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Benchmark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Dixon</dc:creator>
  <cp:lastModifiedBy>Mark Dixon</cp:lastModifiedBy>
  <dcterms:created xsi:type="dcterms:W3CDTF">2026-03-17T02:34:56Z</dcterms:created>
  <dcterms:modified xsi:type="dcterms:W3CDTF">2026-03-18T00:44:17Z</dcterms:modified>
</cp:coreProperties>
</file>